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1925" windowHeight="8910" activeTab="0"/>
  </bookViews>
  <sheets>
    <sheet name="załącznik nr 2" sheetId="1" r:id="rId1"/>
  </sheets>
  <definedNames>
    <definedName name="_xlnm.Print_Area" localSheetId="0">'załącznik nr 2'!$A$1:$P$48</definedName>
  </definedNames>
  <calcPr fullCalcOnLoad="1"/>
</workbook>
</file>

<file path=xl/sharedStrings.xml><?xml version="1.0" encoding="utf-8"?>
<sst xmlns="http://schemas.openxmlformats.org/spreadsheetml/2006/main" count="86" uniqueCount="50">
  <si>
    <t>Pakiet</t>
  </si>
  <si>
    <t>Model, typ/ Nazwa handlowa</t>
  </si>
  <si>
    <t>Numer katalogowy oferowego produktu</t>
  </si>
  <si>
    <t>Wartość netto w PLN</t>
  </si>
  <si>
    <t>Wartość brutto w PLN</t>
  </si>
  <si>
    <t>cena jednostkowa netto PLN</t>
  </si>
  <si>
    <t>cena jednostkowa brutto PLN</t>
  </si>
  <si>
    <t>W przypadku złożenia oferty na wyrób lub jego dopuszczony parametr należy wpisac pytanie i odpowiedź</t>
  </si>
  <si>
    <t>jm</t>
  </si>
  <si>
    <t>Klasa wyrobu medycznego</t>
  </si>
  <si>
    <t>Nazwa asortymentu</t>
  </si>
  <si>
    <t xml:space="preserve">OFERTA - FORMULARZ CENOWY </t>
  </si>
  <si>
    <t>Lp.</t>
  </si>
  <si>
    <t>Potwierdzenie parametrów bezwględnie wymaganych. Wpisać TAK/NIE</t>
  </si>
  <si>
    <t xml:space="preserve">ilość </t>
  </si>
  <si>
    <t>Stawka podatku VAT w %</t>
  </si>
  <si>
    <t>Producent</t>
  </si>
  <si>
    <t>(poz. 10 * poz . 7)</t>
  </si>
  <si>
    <t>(poz.11 + VAT)</t>
  </si>
  <si>
    <t>(poz. 10 + VAT)</t>
  </si>
  <si>
    <t>SUMA</t>
  </si>
  <si>
    <r>
      <t>Przystępując do postępowania o udzielenie zamówienia publicznego prowadzonego w trybie przetargu nieograniczonego</t>
    </r>
    <r>
      <rPr>
        <b/>
        <sz val="12"/>
        <rFont val="Calibri"/>
        <family val="2"/>
      </rPr>
      <t xml:space="preserve"> na dostawę materiałów opatrunkowych dla Wojewódzkiego Wielospecjalistycznego Centrum Onkologii  i Traumatologii im. M. Kopernika w Łodzi, oferujemy wykonanie zamówienia na następujących warunkach:</t>
    </r>
  </si>
  <si>
    <t>szt.</t>
  </si>
  <si>
    <t>komplet</t>
  </si>
  <si>
    <t>Fartuch jednorazowy, niejałowy, 
Wykonany z włókniny polipropylenowej o gramaturze min. 35 g/m2. Kolor: zielony lub niebieski. Dokładnie opina nadgarstek z mankietami wykonanymi z materiału wchłaniającego pot.</t>
  </si>
  <si>
    <t xml:space="preserve">Czepek chirurgiczny, okrągły typu beret o średnicy ok. 53 cm, 
niesterylny, wykonany z przepuszczającej powietrze włókniny polipropylenowej, pozwalający ochronić długie włosy, posiadający ściągacz gumowy na całym obwodzie. Nadaje się jako uniwersalne nakrycie głowy w obszarze medycznym. Kolor: zielony lub niebieski. Zapakowane w wygodny w użytkowaniu kartonik umożliwiający wyjmowanie pojedynczych sztuk. </t>
  </si>
  <si>
    <t>Ochraniacze na obuwie 
Włókninowe, niejałowe z gumką, kolor: zielony lub niebieski.</t>
  </si>
  <si>
    <t>Komplet zabiegowy (ubranie operacyjne), rozmiar: L
dwuczęściowy (spodnie i bluza), bezzapachowy, nie powodujący podrażnień, niejałowy, wykonany z nieprześwitującej włókniny typu SMS-SMMS o gramaturze min. 35g/m2. 
Bluza z krótkim rękawem oraz trzema kieszeniami. Dekolt wykończony lamówką. Obwód klatki piersiowej 120-125 cm
Spodnie z możliwością regulacji obwodu pasa poprzez wszytą tasiemkę, bez kieszeni na wysokości pasa, nogawki długie, proste. Długość spodni: 108-110 cm, obwód pasa: 114-116 cm, obwód nogawki u dołu: 48 cm (+/-1 cm).
Bluza i spodnie zapakowane razem.
Kolor: zielony lub granatowy (ciemnoniebieski)</t>
  </si>
  <si>
    <t>Komplet zabiegowy (ubranie operacyjne), rozmiar: M
dwuczęściowy (spodnie i bluza), bezzapachowy, nie powodujący podrażnień, niejałowy, wykonany z nieprześwitującej włókniny typu SMS-SMMS o gramaturze min. 35g/m2. 
Bluza z krótkim rękawem oraz trzema kieszeniami. Dekolt wykończony lamówką. Obwód klatki piersiowej 114-117 cm
Spodnie z możliwością regulacji obwodu pasa poprzez wszytą tasiemkę, bez kieszeni na wysokości pasa, nogawki długie, proste. Długość spodni: 105-108 cm, obwód pasa: 106-109 cm, obwód nogawki u dołu: 47 cm (+/-1 cm).
Bluza i spodnie zapakowane razem.
Kolor: zielony lub granatowy (ciemnoniebieski)</t>
  </si>
  <si>
    <t>Komplet zabiegowy (ubranie operacyjne), rozmiar: S
dwuczęściowy (spodnie i bluza), bezzapachowy, nie powodujący podrażnień, niejałowy, wykonany z nieprześwitującej włókniny typu SMS-SMMS o gramaturze min. 35g/m2. 
Bluza z krótkim rękawem oraz trzema kieszeniami. Dekolt wykończony lamówką. Obwód klatki piersiowej 106-112 cm
Spodnie z możliwością regulacji obwodu pasa poprzez wszytą tasiemkę, bez kieszeni na wysokości pasa, nogawki długie, proste. Długość spodni: 104-106 cm, obwód pasa: 98-101 cm
Bluza i spodnie zapakowane razem.
Kolor: zielony lub granatowy (ciemnoniebieski)</t>
  </si>
  <si>
    <t>Krem lub emulsja do ochrony nadwyrężonych partii skóry przed składnikami drażniącymi zawartymi w moczu i kale, wspomaga regenerację skóry, zawiera kreatynę. 
Neutralizuje zapach, zapobiega powstawaniu odleżyn. 
Pojemność 500ml x 1 szt (zamawiający dopuszcza zaoferowanie innej pojemności po odpowiednim przeliczeniu ilości)</t>
  </si>
  <si>
    <t>Jałowy opatrunek z pianki poliuretanowej (typu foam), wysoceabsorpcyjnej, nieprzylepny, nieprzywierający do ran, 
Rozmiar: 10cm x 10cm x 1 szt</t>
  </si>
  <si>
    <t>Jałowy opatrunek z gazy nasaczony parafiną i chlorheksydyną
Rozmiar: 15 cm x 20 cm x 1szt</t>
  </si>
  <si>
    <t xml:space="preserve">ZAŁĄCZNIK NR 2 do EZ.28.17.2021 </t>
  </si>
  <si>
    <r>
      <t xml:space="preserve">Foliowy opatrunek pooperacyjny, hypoalergiczny, sterylny, 
</t>
    </r>
    <r>
      <rPr>
        <sz val="11"/>
        <color indexed="63"/>
        <rFont val="Calibri"/>
        <family val="2"/>
      </rPr>
      <t xml:space="preserve">z piankowym wkładem chłonnym- kształt przypominający plaster miodu, wodoodporna folia zapobiegająca przenikaniu drobnoustrojów z zewnątrz, paroprzepuszczalny
Rozmiar: </t>
    </r>
    <r>
      <rPr>
        <b/>
        <sz val="11"/>
        <color indexed="63"/>
        <rFont val="Calibri"/>
        <family val="2"/>
      </rPr>
      <t>10cm x 15cm x 1 szt</t>
    </r>
  </si>
  <si>
    <r>
      <t>Roztwór</t>
    </r>
    <r>
      <rPr>
        <sz val="11"/>
        <color indexed="63"/>
        <rFont val="Calibri"/>
        <family val="2"/>
      </rPr>
      <t xml:space="preserve"> przeznaczony do nawilżania i wspierania gojenia ran, usuwania stanów zapalnych skóry i błon śluzowych. 
Skład: woda - 99,8 %, Kwas chlorowy &lt; 0,03%, Chloran sodu &lt; 0,03%, dwutlenek chloru - 0,03%, chlorek sodu 0,1% . 
</t>
    </r>
    <r>
      <rPr>
        <b/>
        <sz val="11"/>
        <color indexed="63"/>
        <rFont val="Calibri"/>
        <family val="2"/>
      </rPr>
      <t>Opakowanie 5000 ml.</t>
    </r>
  </si>
  <si>
    <r>
      <t>Roztwór</t>
    </r>
    <r>
      <rPr>
        <sz val="11"/>
        <color indexed="63"/>
        <rFont val="Calibri"/>
        <family val="2"/>
      </rPr>
      <t xml:space="preserve"> przeznaczony do nawilżania i wspierania gojenia ran, usuwania stanów zapalnych skóry i błon śluzowych. 
Skład: woda - 99,8 %, Kwas chlorowy &lt; 0,03%, Chloran sodu &lt; 0,03%, dwutlenek chloru - 0,03%, chlorek sodu 0,1% . 
</t>
    </r>
    <r>
      <rPr>
        <b/>
        <sz val="11"/>
        <color indexed="63"/>
        <rFont val="Calibri"/>
        <family val="2"/>
      </rPr>
      <t>Opakowanie 500 ml.</t>
    </r>
  </si>
  <si>
    <r>
      <t>Roztwór</t>
    </r>
    <r>
      <rPr>
        <sz val="11"/>
        <color indexed="63"/>
        <rFont val="Calibri"/>
        <family val="2"/>
      </rPr>
      <t xml:space="preserve"> przeznaczony do nawilżania i wspierania gojenia ran, usuwania stanów zapalnych skóry i błon śluzowych. 
Skład: woda - 99,8 %, Kwas chlorowy &lt; 0,03%, Chloran sodu &lt; 0,03%, dwutlenek chloru - 0,03%, chlorek sodu 0,1% . 
</t>
    </r>
    <r>
      <rPr>
        <b/>
        <sz val="11"/>
        <color indexed="63"/>
        <rFont val="Calibri"/>
        <family val="2"/>
      </rPr>
      <t>Opakowanie 500 ml z atomizerem.</t>
    </r>
  </si>
  <si>
    <r>
      <t xml:space="preserve">Żel </t>
    </r>
    <r>
      <rPr>
        <sz val="11"/>
        <color indexed="63"/>
        <rFont val="Calibri"/>
        <family val="2"/>
      </rPr>
      <t xml:space="preserve">przeznaczony do nawilżania i wspierania gojenia ran, usuwania stanów zapalnych skóry i błon śluzowych. 
Skład: woda - 99,8 %, Kwas chlorowy &lt; 0,03%, Chloran sodu &lt; 0,03%, dwutlenek chloru - 0,03%, chlorek sodu 0,1%. 
</t>
    </r>
    <r>
      <rPr>
        <b/>
        <sz val="11"/>
        <color indexed="63"/>
        <rFont val="Calibri"/>
        <family val="2"/>
      </rPr>
      <t>Opakowanie 250 ml z aplikatorem.</t>
    </r>
  </si>
  <si>
    <r>
      <t xml:space="preserve">Opatrunek kontaktowy z dzianiny wiskozowej o niskiej przywieralności, </t>
    </r>
    <r>
      <rPr>
        <b/>
        <sz val="11"/>
        <color indexed="63"/>
        <rFont val="Calibri"/>
        <family val="2"/>
      </rPr>
      <t>nasączony 10% roztworem jodopowidonu</t>
    </r>
    <r>
      <rPr>
        <sz val="11"/>
        <color indexed="63"/>
        <rFont val="Calibri"/>
        <family val="2"/>
      </rPr>
      <t xml:space="preserve">, przeznaczony do leczenia ran zakażonych
</t>
    </r>
    <r>
      <rPr>
        <b/>
        <sz val="11"/>
        <color indexed="63"/>
        <rFont val="Calibri"/>
        <family val="2"/>
      </rPr>
      <t xml:space="preserve">Rozmiar: 9,5 cm x 9,5 cm a 1szt </t>
    </r>
  </si>
  <si>
    <r>
      <t>Amorficzny, hydroaktywny żel</t>
    </r>
    <r>
      <rPr>
        <sz val="11"/>
        <color indexed="63"/>
        <rFont val="Calibri"/>
        <family val="2"/>
      </rPr>
      <t xml:space="preserve"> zawierający 70% wody i 30% alginianu sodu, do autolitycznego usuwania martwicy i nawilżania ran suchych, w harmonijkowym aplikatorze
</t>
    </r>
    <r>
      <rPr>
        <b/>
        <sz val="11"/>
        <color indexed="63"/>
        <rFont val="Calibri"/>
        <family val="2"/>
      </rPr>
      <t>Opakowanie: 25g a 1 szt.</t>
    </r>
  </si>
  <si>
    <r>
      <t>Amorficzny, hydroaktywny żel</t>
    </r>
    <r>
      <rPr>
        <sz val="11"/>
        <color indexed="63"/>
        <rFont val="Calibri"/>
        <family val="2"/>
      </rPr>
      <t xml:space="preserve"> zawierający 70% wody i 30% alginianu sodu, do autolitycznego usuwania martwicy i nawilżania ran suchych, w harmonijkowym aplikatorze
</t>
    </r>
    <r>
      <rPr>
        <b/>
        <sz val="11"/>
        <color indexed="63"/>
        <rFont val="Calibri"/>
        <family val="2"/>
      </rPr>
      <t>Opakowanie: 15g a 1 szt.</t>
    </r>
  </si>
  <si>
    <r>
      <t>Opatrunek hydroalginianowy</t>
    </r>
    <r>
      <rPr>
        <sz val="11"/>
        <color indexed="63"/>
        <rFont val="Calibri"/>
        <family val="2"/>
      </rPr>
      <t xml:space="preserve"> zawierający alginian wapnia, karboksymetylcelulozę oraz </t>
    </r>
    <r>
      <rPr>
        <b/>
        <sz val="11"/>
        <color indexed="63"/>
        <rFont val="Calibri"/>
        <family val="2"/>
      </rPr>
      <t>jony srebra</t>
    </r>
    <r>
      <rPr>
        <sz val="11"/>
        <color indexed="63"/>
        <rFont val="Calibri"/>
        <family val="2"/>
      </rPr>
      <t xml:space="preserve">, tworzący żel i wilgotne środowisko, do oczyszczania i leczenia ran zakażonych
</t>
    </r>
    <r>
      <rPr>
        <b/>
        <sz val="11"/>
        <color indexed="63"/>
        <rFont val="Calibri"/>
        <family val="2"/>
      </rPr>
      <t>Rozmiar: 5 cm x 5 cm a 1 szt</t>
    </r>
  </si>
  <si>
    <r>
      <t xml:space="preserve">Siatka transparentna, niewchłanialna, monofilamentowa, polipropylenowa, płaska. 
</t>
    </r>
    <r>
      <rPr>
        <sz val="11"/>
        <rFont val="Calibri"/>
        <family val="2"/>
      </rPr>
      <t xml:space="preserve">Do zabiegów metodą klasyczną i laparoskopową. Waga siatki ok. </t>
    </r>
    <r>
      <rPr>
        <b/>
        <sz val="11"/>
        <rFont val="Calibri"/>
        <family val="2"/>
      </rPr>
      <t>60 g/m</t>
    </r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, grubość ok. 0,53 mm, wielkość porów ok. 1,5 mm
</t>
    </r>
    <r>
      <rPr>
        <b/>
        <sz val="11"/>
        <rFont val="Calibri"/>
        <family val="2"/>
      </rPr>
      <t>Rozmiar: 15 cm x 15 cm</t>
    </r>
  </si>
  <si>
    <r>
      <t xml:space="preserve">Siatka transparentna, niewchłanialna, monofilamentowa, polipropylenowa, płaska. 
</t>
    </r>
    <r>
      <rPr>
        <sz val="11"/>
        <rFont val="Calibri"/>
        <family val="2"/>
      </rPr>
      <t xml:space="preserve">Do zabiegów metodą klasyczną i laparoskopową. Waga siatki ok. </t>
    </r>
    <r>
      <rPr>
        <b/>
        <sz val="11"/>
        <rFont val="Calibri"/>
        <family val="2"/>
      </rPr>
      <t>60 g/m</t>
    </r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, grubość ok. 0,53 mm, wielkość porów ok. 1,5 mm
</t>
    </r>
    <r>
      <rPr>
        <b/>
        <sz val="11"/>
        <rFont val="Calibri"/>
        <family val="2"/>
      </rPr>
      <t>Rozmiar: 26cm x 36 cm</t>
    </r>
  </si>
  <si>
    <r>
      <t xml:space="preserve">Siatka transparentna, niewchłanialna, monofilamentowa, polipropylenowa, płaska. 
</t>
    </r>
    <r>
      <rPr>
        <sz val="11"/>
        <rFont val="Calibri"/>
        <family val="2"/>
      </rPr>
      <t>Do zabiegów metodą klasyczną i laparoskopową. Waga siatki ok.</t>
    </r>
    <r>
      <rPr>
        <b/>
        <sz val="11"/>
        <rFont val="Calibri"/>
        <family val="2"/>
      </rPr>
      <t xml:space="preserve"> 60 g/m</t>
    </r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, grubość ok. 0,53 mm, wielkość porów ok. 1,5 mm
</t>
    </r>
    <r>
      <rPr>
        <b/>
        <sz val="11"/>
        <rFont val="Calibri"/>
        <family val="2"/>
      </rPr>
      <t>Rozmiar: (7,5 – 8) cm x 15 cm</t>
    </r>
  </si>
  <si>
    <r>
      <t>Siatka transparentna, niewchłanialna, monofilamentowa, polipropylenowa, lekka</t>
    </r>
    <r>
      <rPr>
        <sz val="11"/>
        <color indexed="63"/>
        <rFont val="Calibri"/>
        <family val="2"/>
      </rPr>
      <t xml:space="preserve">. 
Do zabiegów metodą klasyczną i laparoskopową. Waga siatki ok. </t>
    </r>
    <r>
      <rPr>
        <b/>
        <sz val="11"/>
        <color indexed="63"/>
        <rFont val="Calibri"/>
        <family val="2"/>
      </rPr>
      <t>36g/m</t>
    </r>
    <r>
      <rPr>
        <b/>
        <vertAlign val="superscript"/>
        <sz val="11"/>
        <color indexed="63"/>
        <rFont val="Calibri"/>
        <family val="2"/>
      </rPr>
      <t>2</t>
    </r>
    <r>
      <rPr>
        <sz val="11"/>
        <color indexed="63"/>
        <rFont val="Calibri"/>
        <family val="2"/>
      </rPr>
      <t xml:space="preserve">, grubość od 0,39 do 0,4 mm, wielkość porów ok. 1,0 mm. 
</t>
    </r>
    <r>
      <rPr>
        <b/>
        <sz val="11"/>
        <color indexed="63"/>
        <rFont val="Calibri"/>
        <family val="2"/>
      </rPr>
      <t>Rozmiar: 15 cm x 15 cm</t>
    </r>
  </si>
  <si>
    <r>
      <t>Siatka transparentna, niewchłanialna, monofilamentowa, polipropylenowa, lekka</t>
    </r>
    <r>
      <rPr>
        <sz val="11"/>
        <color indexed="63"/>
        <rFont val="Calibri"/>
        <family val="2"/>
      </rPr>
      <t xml:space="preserve">. 
Do zabiegów metodą klasyczną i laparoskopową. Waga siatki ok. </t>
    </r>
    <r>
      <rPr>
        <b/>
        <sz val="11"/>
        <color indexed="63"/>
        <rFont val="Calibri"/>
        <family val="2"/>
      </rPr>
      <t>36g/m</t>
    </r>
    <r>
      <rPr>
        <b/>
        <vertAlign val="superscript"/>
        <sz val="11"/>
        <color indexed="63"/>
        <rFont val="Calibri"/>
        <family val="2"/>
      </rPr>
      <t>2</t>
    </r>
    <r>
      <rPr>
        <sz val="11"/>
        <color indexed="63"/>
        <rFont val="Calibri"/>
        <family val="2"/>
      </rPr>
      <t xml:space="preserve">, grubość od 0,39 do 0,4 mm, wielkość porów ok. 1,0 mm. 
</t>
    </r>
    <r>
      <rPr>
        <b/>
        <sz val="11"/>
        <color indexed="63"/>
        <rFont val="Calibri"/>
        <family val="2"/>
      </rPr>
      <t>Rozmiar: 15 cm x 20 cm</t>
    </r>
  </si>
  <si>
    <r>
      <t>Siatka transparentna, niewchłanialna, monofilamentowa, polipropylenowa, lekka</t>
    </r>
    <r>
      <rPr>
        <sz val="11"/>
        <color indexed="63"/>
        <rFont val="Calibri"/>
        <family val="2"/>
      </rPr>
      <t xml:space="preserve">. 
Do zabiegów metodą klasyczną i laparoskopową. Waga siatki ok. </t>
    </r>
    <r>
      <rPr>
        <b/>
        <sz val="11"/>
        <color indexed="63"/>
        <rFont val="Calibri"/>
        <family val="2"/>
      </rPr>
      <t>36g/m</t>
    </r>
    <r>
      <rPr>
        <b/>
        <vertAlign val="superscript"/>
        <sz val="11"/>
        <color indexed="63"/>
        <rFont val="Calibri"/>
        <family val="2"/>
      </rPr>
      <t>2</t>
    </r>
    <r>
      <rPr>
        <sz val="11"/>
        <color indexed="63"/>
        <rFont val="Calibri"/>
        <family val="2"/>
      </rPr>
      <t xml:space="preserve">, grubość od 0,39 do 0,4 mm, wielkość porów ok. 1,0 mm. 
</t>
    </r>
    <r>
      <rPr>
        <b/>
        <sz val="11"/>
        <color indexed="63"/>
        <rFont val="Calibri"/>
        <family val="2"/>
      </rPr>
      <t>Rozmiar: 20 cm x 20 cm</t>
    </r>
  </si>
  <si>
    <r>
      <t>Siatka transparentna, niewchłanialna, monofilamentowa, polipropylenowa, lekka</t>
    </r>
    <r>
      <rPr>
        <sz val="11"/>
        <color indexed="63"/>
        <rFont val="Calibri"/>
        <family val="2"/>
      </rPr>
      <t xml:space="preserve">. 
Do zabiegów metodą klasyczną i laparoskopową. Waga siatki ok. </t>
    </r>
    <r>
      <rPr>
        <b/>
        <sz val="11"/>
        <color indexed="63"/>
        <rFont val="Calibri"/>
        <family val="2"/>
      </rPr>
      <t>36g/m</t>
    </r>
    <r>
      <rPr>
        <b/>
        <vertAlign val="superscript"/>
        <sz val="11"/>
        <color indexed="63"/>
        <rFont val="Calibri"/>
        <family val="2"/>
      </rPr>
      <t>2</t>
    </r>
    <r>
      <rPr>
        <sz val="11"/>
        <color indexed="63"/>
        <rFont val="Calibri"/>
        <family val="2"/>
      </rPr>
      <t xml:space="preserve">, grubość od 0,39 do 0,4 mm, wielkość porów ok. 1,0 mm. 
</t>
    </r>
    <r>
      <rPr>
        <b/>
        <sz val="11"/>
        <color indexed="63"/>
        <rFont val="Calibri"/>
        <family val="2"/>
      </rPr>
      <t>Rozmiar: 7,5 cm x 15 cm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</si>
</sst>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_-* #,##0\ _z_ł_-;\-* #,##0\ _z_ł_-;_-* \-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&quot;zł&quot;"/>
    <numFmt numFmtId="176" formatCode="_-* #,##0.00\ [$zł-415]_-;\-* #,##0.00\ [$zł-415]_-;_-* &quot;-&quot;??\ [$zł-415]_-;_-@_-"/>
    <numFmt numFmtId="177" formatCode="_-[$€-2]\ * #,##0.00_-;\-[$€-2]\ * #,##0.00_-;_-[$€-2]\ * &quot;-&quot;??_-;_-@_-"/>
    <numFmt numFmtId="178" formatCode="#,##0\ _z_ł"/>
    <numFmt numFmtId="179" formatCode="#,##0.00\ _z_ł"/>
    <numFmt numFmtId="180" formatCode="[$€-2]\ #,##0.00"/>
    <numFmt numFmtId="181" formatCode="#,##0.00&quot; zł&quot;"/>
    <numFmt numFmtId="182" formatCode="#,##0.00\ [$zł-415];[Red]\-#,##0.00\ [$zł-415]"/>
    <numFmt numFmtId="183" formatCode="_-* #,##0.00\ [$zł-415]_-;\-* #,##0.00\ [$zł-415]_-;_-* \-??\ [$zł-415]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167" fontId="0" fillId="0" borderId="0" applyBorder="0" applyProtection="0">
      <alignment/>
    </xf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22" fillId="0" borderId="0" applyBorder="0" applyProtection="0">
      <alignment/>
    </xf>
    <xf numFmtId="0" fontId="1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66" fontId="18" fillId="0" borderId="0" xfId="6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1" fillId="24" borderId="10" xfId="63" applyNumberFormat="1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5" fontId="41" fillId="24" borderId="13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178" fontId="33" fillId="0" borderId="0" xfId="0" applyNumberFormat="1" applyFont="1" applyFill="1" applyBorder="1" applyAlignment="1">
      <alignment horizontal="center" vertical="center" wrapText="1"/>
    </xf>
    <xf numFmtId="178" fontId="33" fillId="0" borderId="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175" fontId="20" fillId="0" borderId="14" xfId="0" applyNumberFormat="1" applyFont="1" applyFill="1" applyBorder="1" applyAlignment="1">
      <alignment horizontal="center" vertical="center" wrapText="1"/>
    </xf>
    <xf numFmtId="175" fontId="20" fillId="0" borderId="14" xfId="63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75" fontId="41" fillId="0" borderId="14" xfId="0" applyNumberFormat="1" applyFont="1" applyFill="1" applyBorder="1" applyAlignment="1">
      <alignment horizontal="center" vertical="center"/>
    </xf>
    <xf numFmtId="175" fontId="41" fillId="0" borderId="13" xfId="0" applyNumberFormat="1" applyFont="1" applyFill="1" applyBorder="1" applyAlignment="1">
      <alignment horizontal="center" vertical="center"/>
    </xf>
    <xf numFmtId="0" fontId="20" fillId="0" borderId="14" xfId="63" applyNumberFormat="1" applyFont="1" applyFill="1" applyBorder="1" applyAlignment="1" applyProtection="1">
      <alignment horizontal="center" vertical="center" wrapText="1"/>
      <protection/>
    </xf>
    <xf numFmtId="9" fontId="20" fillId="0" borderId="14" xfId="0" applyNumberFormat="1" applyFont="1" applyFill="1" applyBorder="1" applyAlignment="1">
      <alignment horizontal="center" vertical="center" wrapText="1"/>
    </xf>
    <xf numFmtId="0" fontId="31" fillId="0" borderId="13" xfId="63" applyNumberFormat="1" applyFont="1" applyFill="1" applyBorder="1" applyAlignment="1" applyProtection="1">
      <alignment horizontal="center" vertical="center" wrapText="1"/>
      <protection/>
    </xf>
    <xf numFmtId="0" fontId="31" fillId="0" borderId="14" xfId="63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1" fillId="0" borderId="13" xfId="0" applyFont="1" applyFill="1" applyBorder="1" applyAlignment="1">
      <alignment vertical="center"/>
    </xf>
    <xf numFmtId="175" fontId="41" fillId="0" borderId="13" xfId="0" applyNumberFormat="1" applyFont="1" applyFill="1" applyBorder="1" applyAlignment="1">
      <alignment vertical="center"/>
    </xf>
    <xf numFmtId="0" fontId="31" fillId="0" borderId="13" xfId="63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/>
    </xf>
    <xf numFmtId="175" fontId="18" fillId="0" borderId="13" xfId="0" applyNumberFormat="1" applyFont="1" applyFill="1" applyBorder="1" applyAlignment="1">
      <alignment vertical="center"/>
    </xf>
    <xf numFmtId="175" fontId="18" fillId="0" borderId="13" xfId="0" applyNumberFormat="1" applyFont="1" applyFill="1" applyBorder="1" applyAlignment="1">
      <alignment horizontal="center" vertical="center"/>
    </xf>
    <xf numFmtId="9" fontId="18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75" fontId="41" fillId="0" borderId="14" xfId="0" applyNumberFormat="1" applyFont="1" applyFill="1" applyBorder="1" applyAlignment="1">
      <alignment horizontal="center" vertical="center"/>
    </xf>
    <xf numFmtId="0" fontId="31" fillId="0" borderId="13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1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 wrapText="1"/>
    </xf>
    <xf numFmtId="3" fontId="43" fillId="25" borderId="13" xfId="0" applyNumberFormat="1" applyFont="1" applyFill="1" applyBorder="1" applyAlignment="1">
      <alignment horizontal="center" vertical="center" wrapText="1"/>
    </xf>
    <xf numFmtId="178" fontId="43" fillId="25" borderId="13" xfId="0" applyNumberFormat="1" applyFont="1" applyFill="1" applyBorder="1" applyAlignment="1">
      <alignment horizontal="center" vertical="center" wrapText="1"/>
    </xf>
    <xf numFmtId="166" fontId="43" fillId="25" borderId="13" xfId="63" applyFont="1" applyFill="1" applyBorder="1" applyAlignment="1" applyProtection="1">
      <alignment horizontal="center" vertical="center" wrapText="1"/>
      <protection/>
    </xf>
    <xf numFmtId="175" fontId="43" fillId="25" borderId="13" xfId="63" applyNumberFormat="1" applyFont="1" applyFill="1" applyBorder="1" applyAlignment="1" applyProtection="1">
      <alignment horizontal="center" vertical="center" wrapText="1"/>
      <protection/>
    </xf>
    <xf numFmtId="175" fontId="43" fillId="25" borderId="13" xfId="0" applyNumberFormat="1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44" fillId="27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0" fontId="44" fillId="27" borderId="13" xfId="63" applyNumberFormat="1" applyFont="1" applyFill="1" applyBorder="1" applyAlignment="1" applyProtection="1">
      <alignment horizontal="center" vertical="center" wrapText="1"/>
      <protection/>
    </xf>
    <xf numFmtId="166" fontId="44" fillId="27" borderId="13" xfId="63" applyFont="1" applyFill="1" applyBorder="1" applyAlignment="1" applyProtection="1">
      <alignment horizontal="center" vertical="center" wrapText="1"/>
      <protection/>
    </xf>
    <xf numFmtId="0" fontId="41" fillId="24" borderId="22" xfId="0" applyFont="1" applyFill="1" applyBorder="1" applyAlignment="1">
      <alignment horizontal="right" vertical="center"/>
    </xf>
    <xf numFmtId="0" fontId="41" fillId="24" borderId="23" xfId="0" applyFont="1" applyFill="1" applyBorder="1" applyAlignment="1">
      <alignment horizontal="right" vertical="center"/>
    </xf>
    <xf numFmtId="0" fontId="41" fillId="24" borderId="24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44" fillId="26" borderId="14" xfId="0" applyNumberFormat="1" applyFont="1" applyFill="1" applyBorder="1" applyAlignment="1">
      <alignment horizontal="center" vertical="center" wrapText="1"/>
    </xf>
    <xf numFmtId="0" fontId="44" fillId="26" borderId="17" xfId="0" applyNumberFormat="1" applyFont="1" applyFill="1" applyBorder="1" applyAlignment="1">
      <alignment horizontal="center" vertical="center" wrapText="1"/>
    </xf>
    <xf numFmtId="0" fontId="44" fillId="27" borderId="14" xfId="63" applyNumberFormat="1" applyFont="1" applyFill="1" applyBorder="1" applyAlignment="1" applyProtection="1">
      <alignment horizontal="center" vertical="center" wrapText="1"/>
      <protection/>
    </xf>
    <xf numFmtId="0" fontId="44" fillId="27" borderId="17" xfId="63" applyNumberFormat="1" applyFont="1" applyFill="1" applyBorder="1" applyAlignment="1" applyProtection="1">
      <alignment horizontal="center" vertical="center" wrapText="1"/>
      <protection/>
    </xf>
    <xf numFmtId="178" fontId="45" fillId="26" borderId="14" xfId="0" applyNumberFormat="1" applyFont="1" applyFill="1" applyBorder="1" applyAlignment="1">
      <alignment horizontal="center" vertical="center" wrapText="1"/>
    </xf>
    <xf numFmtId="178" fontId="45" fillId="26" borderId="17" xfId="0" applyNumberFormat="1" applyFont="1" applyFill="1" applyBorder="1" applyAlignment="1">
      <alignment horizontal="center" vertical="center" wrapText="1"/>
    </xf>
    <xf numFmtId="0" fontId="45" fillId="26" borderId="14" xfId="0" applyNumberFormat="1" applyFont="1" applyFill="1" applyBorder="1" applyAlignment="1">
      <alignment horizontal="center" vertical="center" wrapText="1"/>
    </xf>
    <xf numFmtId="0" fontId="45" fillId="26" borderId="17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7.421875" style="1" customWidth="1"/>
    <col min="2" max="2" width="5.28125" style="1" customWidth="1"/>
    <col min="3" max="3" width="79.57421875" style="1" customWidth="1"/>
    <col min="4" max="4" width="17.7109375" style="1" customWidth="1"/>
    <col min="5" max="5" width="16.140625" style="1" customWidth="1"/>
    <col min="6" max="6" width="11.140625" style="3" customWidth="1"/>
    <col min="7" max="7" width="14.57421875" style="21" customWidth="1"/>
    <col min="8" max="9" width="14.57421875" style="1" customWidth="1"/>
    <col min="10" max="10" width="15.140625" style="1" customWidth="1"/>
    <col min="11" max="11" width="16.7109375" style="1" customWidth="1"/>
    <col min="12" max="13" width="14.7109375" style="1" customWidth="1"/>
    <col min="14" max="14" width="18.00390625" style="1" customWidth="1"/>
    <col min="15" max="15" width="26.7109375" style="1" customWidth="1"/>
    <col min="16" max="16" width="19.57421875" style="1" customWidth="1"/>
    <col min="17" max="16384" width="9.140625" style="1" customWidth="1"/>
  </cols>
  <sheetData>
    <row r="1" spans="1:16" ht="29.25" customHeight="1">
      <c r="A1" s="102"/>
      <c r="B1" s="102"/>
      <c r="C1" s="102"/>
      <c r="D1" s="5"/>
      <c r="E1" s="6"/>
      <c r="F1" s="7"/>
      <c r="G1" s="20"/>
      <c r="H1" s="6"/>
      <c r="I1" s="6"/>
      <c r="J1" s="6"/>
      <c r="K1" s="4"/>
      <c r="L1" s="4"/>
      <c r="M1" s="4"/>
      <c r="N1" s="101" t="s">
        <v>33</v>
      </c>
      <c r="O1" s="101"/>
      <c r="P1" s="101"/>
    </row>
    <row r="2" spans="1:16" s="2" customFormat="1" ht="27.75" customHeight="1">
      <c r="A2" s="103"/>
      <c r="B2" s="103"/>
      <c r="C2" s="103"/>
      <c r="D2" s="8"/>
      <c r="E2" s="6"/>
      <c r="F2" s="7"/>
      <c r="G2" s="20"/>
      <c r="H2" s="6"/>
      <c r="I2" s="6"/>
      <c r="J2" s="6"/>
      <c r="K2" s="4"/>
      <c r="L2" s="4"/>
      <c r="M2" s="4"/>
      <c r="N2" s="4"/>
      <c r="O2" s="4"/>
      <c r="P2" s="4"/>
    </row>
    <row r="3" spans="1:16" ht="29.25" customHeight="1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2" customHeight="1">
      <c r="A4" s="12"/>
      <c r="B4" s="12"/>
      <c r="C4" s="12"/>
      <c r="D4" s="12"/>
      <c r="E4" s="12"/>
      <c r="F4" s="22"/>
      <c r="G4" s="23"/>
      <c r="H4" s="12"/>
      <c r="I4" s="12"/>
      <c r="J4" s="12"/>
      <c r="K4" s="12"/>
      <c r="L4" s="12"/>
      <c r="M4" s="12"/>
      <c r="N4" s="12"/>
      <c r="O4" s="12"/>
      <c r="P4" s="12"/>
    </row>
    <row r="5" spans="1:16" ht="51.75" customHeight="1">
      <c r="A5" s="104" t="s">
        <v>21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2.5" customHeight="1">
      <c r="A6" s="105"/>
      <c r="B6" s="105"/>
      <c r="C6" s="105"/>
      <c r="D6" s="105"/>
      <c r="E6" s="105"/>
      <c r="F6" s="105"/>
      <c r="G6" s="24"/>
      <c r="H6" s="11"/>
      <c r="I6" s="11"/>
      <c r="J6" s="11"/>
      <c r="K6" s="9"/>
      <c r="L6" s="9"/>
      <c r="M6" s="9"/>
      <c r="N6" s="9"/>
      <c r="O6" s="10"/>
      <c r="P6" s="10"/>
    </row>
    <row r="7" spans="1:16" s="14" customFormat="1" ht="104.25" customHeight="1">
      <c r="A7" s="72" t="s">
        <v>0</v>
      </c>
      <c r="B7" s="72" t="s">
        <v>12</v>
      </c>
      <c r="C7" s="73" t="s">
        <v>10</v>
      </c>
      <c r="D7" s="73" t="s">
        <v>13</v>
      </c>
      <c r="E7" s="73" t="s">
        <v>7</v>
      </c>
      <c r="F7" s="74" t="s">
        <v>8</v>
      </c>
      <c r="G7" s="75" t="s">
        <v>14</v>
      </c>
      <c r="H7" s="76" t="s">
        <v>1</v>
      </c>
      <c r="I7" s="76" t="s">
        <v>2</v>
      </c>
      <c r="J7" s="77" t="s">
        <v>5</v>
      </c>
      <c r="K7" s="77" t="s">
        <v>3</v>
      </c>
      <c r="L7" s="77" t="s">
        <v>15</v>
      </c>
      <c r="M7" s="77" t="s">
        <v>6</v>
      </c>
      <c r="N7" s="78" t="s">
        <v>4</v>
      </c>
      <c r="O7" s="79" t="s">
        <v>16</v>
      </c>
      <c r="P7" s="79" t="s">
        <v>9</v>
      </c>
    </row>
    <row r="8" spans="1:16" s="13" customFormat="1" ht="1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9">
        <v>6</v>
      </c>
      <c r="G8" s="97">
        <v>7</v>
      </c>
      <c r="H8" s="93">
        <v>8</v>
      </c>
      <c r="I8" s="93">
        <v>9</v>
      </c>
      <c r="J8" s="93">
        <v>10</v>
      </c>
      <c r="K8" s="85">
        <v>11</v>
      </c>
      <c r="L8" s="93">
        <v>12</v>
      </c>
      <c r="M8" s="86">
        <v>13</v>
      </c>
      <c r="N8" s="86">
        <v>14</v>
      </c>
      <c r="O8" s="95">
        <v>15</v>
      </c>
      <c r="P8" s="95">
        <v>16</v>
      </c>
    </row>
    <row r="9" spans="1:16" s="13" customFormat="1" ht="42" customHeight="1">
      <c r="A9" s="94"/>
      <c r="B9" s="94"/>
      <c r="C9" s="94"/>
      <c r="D9" s="94"/>
      <c r="E9" s="94"/>
      <c r="F9" s="100"/>
      <c r="G9" s="98"/>
      <c r="H9" s="94"/>
      <c r="I9" s="94"/>
      <c r="J9" s="94"/>
      <c r="K9" s="87" t="s">
        <v>17</v>
      </c>
      <c r="L9" s="94"/>
      <c r="M9" s="87" t="s">
        <v>19</v>
      </c>
      <c r="N9" s="88" t="s">
        <v>18</v>
      </c>
      <c r="O9" s="96"/>
      <c r="P9" s="96"/>
    </row>
    <row r="10" spans="1:16" s="18" customFormat="1" ht="100.5" customHeight="1">
      <c r="A10" s="31">
        <v>1</v>
      </c>
      <c r="B10" s="32">
        <v>1</v>
      </c>
      <c r="C10" s="67" t="s">
        <v>24</v>
      </c>
      <c r="D10" s="36"/>
      <c r="E10" s="31"/>
      <c r="F10" s="29" t="s">
        <v>22</v>
      </c>
      <c r="G10" s="43">
        <v>200000</v>
      </c>
      <c r="H10" s="31"/>
      <c r="I10" s="31"/>
      <c r="J10" s="33"/>
      <c r="K10" s="34"/>
      <c r="L10" s="40"/>
      <c r="M10" s="34"/>
      <c r="N10" s="34"/>
      <c r="O10" s="39"/>
      <c r="P10" s="39"/>
    </row>
    <row r="11" spans="1:16" s="25" customFormat="1" ht="22.5" customHeight="1">
      <c r="A11" s="89" t="s">
        <v>20</v>
      </c>
      <c r="B11" s="90"/>
      <c r="C11" s="90"/>
      <c r="D11" s="90"/>
      <c r="E11" s="90"/>
      <c r="F11" s="90"/>
      <c r="G11" s="90"/>
      <c r="H11" s="90"/>
      <c r="I11" s="90"/>
      <c r="J11" s="91"/>
      <c r="K11" s="19">
        <f>SUM(K10)</f>
        <v>0</v>
      </c>
      <c r="L11" s="16"/>
      <c r="M11" s="17"/>
      <c r="N11" s="19">
        <f>SUM(N10)</f>
        <v>0</v>
      </c>
      <c r="O11" s="15"/>
      <c r="P11" s="15"/>
    </row>
    <row r="12" spans="1:16" s="13" customFormat="1" ht="124.5" customHeight="1">
      <c r="A12" s="35">
        <v>2</v>
      </c>
      <c r="B12" s="35">
        <v>1</v>
      </c>
      <c r="C12" s="68" t="s">
        <v>25</v>
      </c>
      <c r="D12" s="30"/>
      <c r="E12" s="30"/>
      <c r="F12" s="29" t="s">
        <v>22</v>
      </c>
      <c r="G12" s="45">
        <v>50000</v>
      </c>
      <c r="H12" s="30"/>
      <c r="I12" s="30"/>
      <c r="J12" s="30"/>
      <c r="K12" s="38"/>
      <c r="L12" s="30"/>
      <c r="M12" s="30"/>
      <c r="N12" s="38"/>
      <c r="O12" s="41"/>
      <c r="P12" s="41"/>
    </row>
    <row r="13" spans="1:16" s="25" customFormat="1" ht="22.5" customHeight="1">
      <c r="A13" s="89" t="s">
        <v>20</v>
      </c>
      <c r="B13" s="90"/>
      <c r="C13" s="90"/>
      <c r="D13" s="90"/>
      <c r="E13" s="90"/>
      <c r="F13" s="90"/>
      <c r="G13" s="90"/>
      <c r="H13" s="90"/>
      <c r="I13" s="90"/>
      <c r="J13" s="91"/>
      <c r="K13" s="19">
        <f>SUM(K12)</f>
        <v>0</v>
      </c>
      <c r="L13" s="16"/>
      <c r="M13" s="17"/>
      <c r="N13" s="19">
        <f>SUM(N12)</f>
        <v>0</v>
      </c>
      <c r="O13" s="15"/>
      <c r="P13" s="15"/>
    </row>
    <row r="14" spans="1:16" s="13" customFormat="1" ht="145.5" customHeight="1">
      <c r="A14" s="35">
        <v>3</v>
      </c>
      <c r="B14" s="35">
        <v>1</v>
      </c>
      <c r="C14" s="68" t="s">
        <v>26</v>
      </c>
      <c r="D14" s="54"/>
      <c r="E14" s="54"/>
      <c r="F14" s="29" t="s">
        <v>22</v>
      </c>
      <c r="G14" s="45">
        <v>210000</v>
      </c>
      <c r="H14" s="54"/>
      <c r="I14" s="54"/>
      <c r="J14" s="56"/>
      <c r="K14" s="56"/>
      <c r="L14" s="57"/>
      <c r="M14" s="56"/>
      <c r="N14" s="56"/>
      <c r="O14" s="55"/>
      <c r="P14" s="55"/>
    </row>
    <row r="15" spans="1:16" s="25" customFormat="1" ht="22.5" customHeight="1">
      <c r="A15" s="89" t="s">
        <v>20</v>
      </c>
      <c r="B15" s="90"/>
      <c r="C15" s="90"/>
      <c r="D15" s="90"/>
      <c r="E15" s="90"/>
      <c r="F15" s="90"/>
      <c r="G15" s="90"/>
      <c r="H15" s="90"/>
      <c r="I15" s="90"/>
      <c r="J15" s="91"/>
      <c r="K15" s="19">
        <f>SUM(K14)</f>
        <v>0</v>
      </c>
      <c r="L15" s="16"/>
      <c r="M15" s="17"/>
      <c r="N15" s="19">
        <f>SUM(N14)</f>
        <v>0</v>
      </c>
      <c r="O15" s="15"/>
      <c r="P15" s="15"/>
    </row>
    <row r="16" spans="1:16" s="13" customFormat="1" ht="165">
      <c r="A16" s="29">
        <v>4</v>
      </c>
      <c r="B16" s="29">
        <v>1</v>
      </c>
      <c r="C16" s="68" t="s">
        <v>27</v>
      </c>
      <c r="D16" s="30"/>
      <c r="E16" s="30"/>
      <c r="F16" s="44" t="s">
        <v>23</v>
      </c>
      <c r="G16" s="45">
        <v>65000</v>
      </c>
      <c r="H16" s="30"/>
      <c r="I16" s="30"/>
      <c r="J16" s="30"/>
      <c r="K16" s="38"/>
      <c r="L16" s="30"/>
      <c r="M16" s="30"/>
      <c r="N16" s="38"/>
      <c r="O16" s="41"/>
      <c r="P16" s="41"/>
    </row>
    <row r="17" spans="1:16" s="26" customFormat="1" ht="15.75">
      <c r="A17" s="89" t="s">
        <v>20</v>
      </c>
      <c r="B17" s="90"/>
      <c r="C17" s="90"/>
      <c r="D17" s="90"/>
      <c r="E17" s="90"/>
      <c r="F17" s="90"/>
      <c r="G17" s="90"/>
      <c r="H17" s="90"/>
      <c r="I17" s="90"/>
      <c r="J17" s="91"/>
      <c r="K17" s="19">
        <f>SUM(K16)</f>
        <v>0</v>
      </c>
      <c r="L17" s="16"/>
      <c r="M17" s="17"/>
      <c r="N17" s="19">
        <f>SUM(N16)</f>
        <v>0</v>
      </c>
      <c r="O17" s="15"/>
      <c r="P17" s="15"/>
    </row>
    <row r="18" spans="1:16" s="27" customFormat="1" ht="168.75" customHeight="1">
      <c r="A18" s="29">
        <v>5</v>
      </c>
      <c r="B18" s="29">
        <v>1</v>
      </c>
      <c r="C18" s="69" t="s">
        <v>28</v>
      </c>
      <c r="D18" s="61"/>
      <c r="E18" s="61"/>
      <c r="F18" s="63" t="s">
        <v>23</v>
      </c>
      <c r="G18" s="62">
        <v>60000</v>
      </c>
      <c r="H18" s="61"/>
      <c r="I18" s="61"/>
      <c r="J18" s="61"/>
      <c r="K18" s="59"/>
      <c r="L18" s="61"/>
      <c r="M18" s="61"/>
      <c r="N18" s="59"/>
      <c r="O18" s="64"/>
      <c r="P18" s="64"/>
    </row>
    <row r="19" spans="1:16" s="26" customFormat="1" ht="15.75">
      <c r="A19" s="89" t="s">
        <v>20</v>
      </c>
      <c r="B19" s="90"/>
      <c r="C19" s="90"/>
      <c r="D19" s="90"/>
      <c r="E19" s="90"/>
      <c r="F19" s="90"/>
      <c r="G19" s="90"/>
      <c r="H19" s="90"/>
      <c r="I19" s="90"/>
      <c r="J19" s="91"/>
      <c r="K19" s="19">
        <f>SUM(K18)</f>
        <v>0</v>
      </c>
      <c r="L19" s="16"/>
      <c r="M19" s="17"/>
      <c r="N19" s="19">
        <f>SUM(N18)</f>
        <v>0</v>
      </c>
      <c r="O19" s="15"/>
      <c r="P19" s="15"/>
    </row>
    <row r="20" spans="1:16" s="27" customFormat="1" ht="170.25" customHeight="1">
      <c r="A20" s="29">
        <v>6</v>
      </c>
      <c r="B20" s="29">
        <v>1</v>
      </c>
      <c r="C20" s="69" t="s">
        <v>29</v>
      </c>
      <c r="D20" s="61"/>
      <c r="E20" s="61"/>
      <c r="F20" s="63" t="s">
        <v>23</v>
      </c>
      <c r="G20" s="62">
        <v>56000</v>
      </c>
      <c r="H20" s="61"/>
      <c r="I20" s="61"/>
      <c r="J20" s="61"/>
      <c r="K20" s="59"/>
      <c r="L20" s="61"/>
      <c r="M20" s="61"/>
      <c r="N20" s="59"/>
      <c r="O20" s="64"/>
      <c r="P20" s="64"/>
    </row>
    <row r="21" spans="1:16" s="26" customFormat="1" ht="15.75">
      <c r="A21" s="89" t="s">
        <v>20</v>
      </c>
      <c r="B21" s="90"/>
      <c r="C21" s="90"/>
      <c r="D21" s="90"/>
      <c r="E21" s="90"/>
      <c r="F21" s="90"/>
      <c r="G21" s="90"/>
      <c r="H21" s="90"/>
      <c r="I21" s="90"/>
      <c r="J21" s="91"/>
      <c r="K21" s="19">
        <f>SUM(K20)</f>
        <v>0</v>
      </c>
      <c r="L21" s="16"/>
      <c r="M21" s="17"/>
      <c r="N21" s="19">
        <f>SUM(N20)</f>
        <v>0</v>
      </c>
      <c r="O21" s="15"/>
      <c r="P21" s="15"/>
    </row>
    <row r="22" spans="1:16" s="27" customFormat="1" ht="90">
      <c r="A22" s="29">
        <v>7</v>
      </c>
      <c r="B22" s="29">
        <v>1</v>
      </c>
      <c r="C22" s="46" t="s">
        <v>30</v>
      </c>
      <c r="D22" s="58"/>
      <c r="E22" s="58"/>
      <c r="F22" s="65" t="s">
        <v>22</v>
      </c>
      <c r="G22" s="66">
        <v>1800</v>
      </c>
      <c r="H22" s="58"/>
      <c r="I22" s="58"/>
      <c r="J22" s="58"/>
      <c r="K22" s="59"/>
      <c r="L22" s="58"/>
      <c r="M22" s="58"/>
      <c r="N22" s="59"/>
      <c r="O22" s="60"/>
      <c r="P22" s="60"/>
    </row>
    <row r="23" spans="1:16" s="26" customFormat="1" ht="15.75">
      <c r="A23" s="89" t="s">
        <v>20</v>
      </c>
      <c r="B23" s="90"/>
      <c r="C23" s="90"/>
      <c r="D23" s="90"/>
      <c r="E23" s="90"/>
      <c r="F23" s="90"/>
      <c r="G23" s="90"/>
      <c r="H23" s="90"/>
      <c r="I23" s="90"/>
      <c r="J23" s="91"/>
      <c r="K23" s="19">
        <f>SUM(K22)</f>
        <v>0</v>
      </c>
      <c r="L23" s="16"/>
      <c r="M23" s="17"/>
      <c r="N23" s="19">
        <f>SUM(N22)</f>
        <v>0</v>
      </c>
      <c r="O23" s="15"/>
      <c r="P23" s="15"/>
    </row>
    <row r="24" spans="1:16" s="27" customFormat="1" ht="79.5" customHeight="1">
      <c r="A24" s="29">
        <v>8</v>
      </c>
      <c r="B24" s="29">
        <v>1</v>
      </c>
      <c r="C24" s="46" t="s">
        <v>31</v>
      </c>
      <c r="D24" s="48"/>
      <c r="E24" s="48"/>
      <c r="F24" s="51" t="s">
        <v>22</v>
      </c>
      <c r="G24" s="52">
        <v>900</v>
      </c>
      <c r="H24" s="48"/>
      <c r="I24" s="48"/>
      <c r="J24" s="48"/>
      <c r="K24" s="49"/>
      <c r="L24" s="48"/>
      <c r="M24" s="48"/>
      <c r="N24" s="49"/>
      <c r="O24" s="50"/>
      <c r="P24" s="50"/>
    </row>
    <row r="25" spans="1:16" s="26" customFormat="1" ht="15.75">
      <c r="A25" s="89" t="s">
        <v>20</v>
      </c>
      <c r="B25" s="90"/>
      <c r="C25" s="90"/>
      <c r="D25" s="90"/>
      <c r="E25" s="90"/>
      <c r="F25" s="90"/>
      <c r="G25" s="90"/>
      <c r="H25" s="90"/>
      <c r="I25" s="90"/>
      <c r="J25" s="91"/>
      <c r="K25" s="19">
        <f>SUM(K24:K24)</f>
        <v>0</v>
      </c>
      <c r="L25" s="16"/>
      <c r="M25" s="17"/>
      <c r="N25" s="19">
        <f>SUM(N24:N24)</f>
        <v>0</v>
      </c>
      <c r="O25" s="15"/>
      <c r="P25" s="15"/>
    </row>
    <row r="26" spans="1:16" s="27" customFormat="1" ht="86.25" customHeight="1">
      <c r="A26" s="29">
        <v>9</v>
      </c>
      <c r="B26" s="29">
        <v>1</v>
      </c>
      <c r="C26" s="67" t="s">
        <v>32</v>
      </c>
      <c r="D26" s="28"/>
      <c r="E26" s="28"/>
      <c r="F26" s="44" t="s">
        <v>22</v>
      </c>
      <c r="G26" s="53">
        <v>12000</v>
      </c>
      <c r="H26" s="28"/>
      <c r="I26" s="28"/>
      <c r="J26" s="28"/>
      <c r="K26" s="37"/>
      <c r="L26" s="28"/>
      <c r="M26" s="28"/>
      <c r="N26" s="37"/>
      <c r="O26" s="42"/>
      <c r="P26" s="42"/>
    </row>
    <row r="27" spans="1:16" s="26" customFormat="1" ht="15.75">
      <c r="A27" s="89" t="s">
        <v>20</v>
      </c>
      <c r="B27" s="90"/>
      <c r="C27" s="90"/>
      <c r="D27" s="90"/>
      <c r="E27" s="90"/>
      <c r="F27" s="90"/>
      <c r="G27" s="90"/>
      <c r="H27" s="90"/>
      <c r="I27" s="90"/>
      <c r="J27" s="91"/>
      <c r="K27" s="19">
        <f>SUM(K26)</f>
        <v>0</v>
      </c>
      <c r="L27" s="16"/>
      <c r="M27" s="17"/>
      <c r="N27" s="19">
        <f>SUM(N26)</f>
        <v>0</v>
      </c>
      <c r="O27" s="15"/>
      <c r="P27" s="15"/>
    </row>
    <row r="28" spans="1:16" ht="75">
      <c r="A28" s="71">
        <v>10</v>
      </c>
      <c r="B28" s="71">
        <v>1</v>
      </c>
      <c r="C28" s="80" t="s">
        <v>34</v>
      </c>
      <c r="D28" s="47"/>
      <c r="E28" s="47"/>
      <c r="F28" s="44" t="s">
        <v>22</v>
      </c>
      <c r="G28" s="53">
        <v>600</v>
      </c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>
      <c r="A29" s="89" t="s">
        <v>20</v>
      </c>
      <c r="B29" s="90"/>
      <c r="C29" s="90"/>
      <c r="D29" s="90"/>
      <c r="E29" s="90"/>
      <c r="F29" s="90"/>
      <c r="G29" s="90"/>
      <c r="H29" s="90"/>
      <c r="I29" s="90"/>
      <c r="J29" s="91"/>
      <c r="K29" s="19">
        <f>SUM(K28)</f>
        <v>0</v>
      </c>
      <c r="L29" s="16"/>
      <c r="M29" s="17"/>
      <c r="N29" s="19">
        <f>SUM(N28)</f>
        <v>0</v>
      </c>
      <c r="O29" s="15"/>
      <c r="P29" s="15"/>
    </row>
    <row r="30" spans="1:16" ht="75">
      <c r="A30" s="92">
        <v>11</v>
      </c>
      <c r="B30" s="71">
        <v>1</v>
      </c>
      <c r="C30" s="80" t="s">
        <v>35</v>
      </c>
      <c r="D30" s="47"/>
      <c r="E30" s="47"/>
      <c r="F30" s="44" t="s">
        <v>22</v>
      </c>
      <c r="G30" s="66">
        <v>8</v>
      </c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75">
      <c r="A31" s="92"/>
      <c r="B31" s="70">
        <v>2</v>
      </c>
      <c r="C31" s="81" t="s">
        <v>36</v>
      </c>
      <c r="D31" s="47"/>
      <c r="E31" s="47"/>
      <c r="F31" s="44" t="s">
        <v>22</v>
      </c>
      <c r="G31" s="66">
        <v>300</v>
      </c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75">
      <c r="A32" s="92"/>
      <c r="B32" s="70">
        <v>3</v>
      </c>
      <c r="C32" s="81" t="s">
        <v>37</v>
      </c>
      <c r="D32" s="47"/>
      <c r="E32" s="47"/>
      <c r="F32" s="44" t="s">
        <v>22</v>
      </c>
      <c r="G32" s="66">
        <v>400</v>
      </c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75">
      <c r="A33" s="92"/>
      <c r="B33" s="70">
        <v>4</v>
      </c>
      <c r="C33" s="81" t="s">
        <v>38</v>
      </c>
      <c r="D33" s="47"/>
      <c r="E33" s="47"/>
      <c r="F33" s="44" t="s">
        <v>22</v>
      </c>
      <c r="G33" s="66">
        <v>180</v>
      </c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>
      <c r="A34" s="89" t="s">
        <v>20</v>
      </c>
      <c r="B34" s="90"/>
      <c r="C34" s="90"/>
      <c r="D34" s="90"/>
      <c r="E34" s="90"/>
      <c r="F34" s="90"/>
      <c r="G34" s="90"/>
      <c r="H34" s="90"/>
      <c r="I34" s="90"/>
      <c r="J34" s="91"/>
      <c r="K34" s="19">
        <f>SUM(K33)</f>
        <v>0</v>
      </c>
      <c r="L34" s="16"/>
      <c r="M34" s="17"/>
      <c r="N34" s="19">
        <f>SUM(N33)</f>
        <v>0</v>
      </c>
      <c r="O34" s="15"/>
      <c r="P34" s="15"/>
    </row>
    <row r="35" spans="1:16" ht="45">
      <c r="A35" s="92">
        <v>12</v>
      </c>
      <c r="B35" s="71">
        <v>1</v>
      </c>
      <c r="C35" s="82" t="s">
        <v>39</v>
      </c>
      <c r="D35" s="47"/>
      <c r="E35" s="47"/>
      <c r="F35" s="44" t="s">
        <v>22</v>
      </c>
      <c r="G35" s="66">
        <v>600</v>
      </c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60">
      <c r="A36" s="92"/>
      <c r="B36" s="70">
        <v>2</v>
      </c>
      <c r="C36" s="81" t="s">
        <v>40</v>
      </c>
      <c r="D36" s="47"/>
      <c r="E36" s="47"/>
      <c r="F36" s="44" t="s">
        <v>22</v>
      </c>
      <c r="G36" s="66">
        <v>140</v>
      </c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60">
      <c r="A37" s="92"/>
      <c r="B37" s="70">
        <v>3</v>
      </c>
      <c r="C37" s="81" t="s">
        <v>41</v>
      </c>
      <c r="D37" s="47"/>
      <c r="E37" s="47"/>
      <c r="F37" s="44" t="s">
        <v>22</v>
      </c>
      <c r="G37" s="66">
        <v>70</v>
      </c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60">
      <c r="A38" s="92"/>
      <c r="B38" s="70">
        <v>4</v>
      </c>
      <c r="C38" s="81" t="s">
        <v>42</v>
      </c>
      <c r="D38" s="47"/>
      <c r="E38" s="47"/>
      <c r="F38" s="44" t="s">
        <v>22</v>
      </c>
      <c r="G38" s="66">
        <v>150</v>
      </c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5.75">
      <c r="A39" s="89" t="s">
        <v>20</v>
      </c>
      <c r="B39" s="90"/>
      <c r="C39" s="90"/>
      <c r="D39" s="90"/>
      <c r="E39" s="90"/>
      <c r="F39" s="90"/>
      <c r="G39" s="90"/>
      <c r="H39" s="90"/>
      <c r="I39" s="90"/>
      <c r="J39" s="91"/>
      <c r="K39" s="19">
        <f>SUM(K38)</f>
        <v>0</v>
      </c>
      <c r="L39" s="16"/>
      <c r="M39" s="17"/>
      <c r="N39" s="19">
        <f>SUM(N38)</f>
        <v>0</v>
      </c>
      <c r="O39" s="15"/>
      <c r="P39" s="15"/>
    </row>
    <row r="40" spans="1:16" ht="62.25">
      <c r="A40" s="92">
        <v>13</v>
      </c>
      <c r="B40" s="71">
        <v>1</v>
      </c>
      <c r="C40" s="83" t="s">
        <v>43</v>
      </c>
      <c r="D40" s="47"/>
      <c r="E40" s="47"/>
      <c r="F40" s="44" t="s">
        <v>22</v>
      </c>
      <c r="G40" s="66">
        <v>190</v>
      </c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62.25">
      <c r="A41" s="92"/>
      <c r="B41" s="70">
        <v>2</v>
      </c>
      <c r="C41" s="84" t="s">
        <v>44</v>
      </c>
      <c r="D41" s="47"/>
      <c r="E41" s="47"/>
      <c r="F41" s="44" t="s">
        <v>22</v>
      </c>
      <c r="G41" s="66">
        <v>25</v>
      </c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62.25">
      <c r="A42" s="92"/>
      <c r="B42" s="70">
        <v>3</v>
      </c>
      <c r="C42" s="84" t="s">
        <v>45</v>
      </c>
      <c r="D42" s="47"/>
      <c r="E42" s="47"/>
      <c r="F42" s="44" t="s">
        <v>22</v>
      </c>
      <c r="G42" s="66">
        <v>310</v>
      </c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5.75">
      <c r="A43" s="89" t="s">
        <v>20</v>
      </c>
      <c r="B43" s="90"/>
      <c r="C43" s="90"/>
      <c r="D43" s="90"/>
      <c r="E43" s="90"/>
      <c r="F43" s="90"/>
      <c r="G43" s="90"/>
      <c r="H43" s="90"/>
      <c r="I43" s="90"/>
      <c r="J43" s="91"/>
      <c r="K43" s="19">
        <f>SUM(K42)</f>
        <v>0</v>
      </c>
      <c r="L43" s="16"/>
      <c r="M43" s="17"/>
      <c r="N43" s="19">
        <f>SUM(N42)</f>
        <v>0</v>
      </c>
      <c r="O43" s="15"/>
      <c r="P43" s="15"/>
    </row>
    <row r="44" spans="1:16" ht="62.25">
      <c r="A44" s="92">
        <v>14</v>
      </c>
      <c r="B44" s="71">
        <v>1</v>
      </c>
      <c r="C44" s="80" t="s">
        <v>46</v>
      </c>
      <c r="D44" s="47"/>
      <c r="E44" s="47"/>
      <c r="F44" s="44" t="s">
        <v>22</v>
      </c>
      <c r="G44" s="66">
        <v>100</v>
      </c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62.25">
      <c r="A45" s="92"/>
      <c r="B45" s="70">
        <v>2</v>
      </c>
      <c r="C45" s="81" t="s">
        <v>47</v>
      </c>
      <c r="D45" s="47"/>
      <c r="E45" s="47"/>
      <c r="F45" s="44" t="s">
        <v>22</v>
      </c>
      <c r="G45" s="66">
        <v>15</v>
      </c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62.25">
      <c r="A46" s="92"/>
      <c r="B46" s="70">
        <v>3</v>
      </c>
      <c r="C46" s="81" t="s">
        <v>48</v>
      </c>
      <c r="D46" s="47"/>
      <c r="E46" s="47"/>
      <c r="F46" s="44" t="s">
        <v>22</v>
      </c>
      <c r="G46" s="66">
        <v>15</v>
      </c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62.25">
      <c r="A47" s="92"/>
      <c r="B47" s="70">
        <v>4</v>
      </c>
      <c r="C47" s="81" t="s">
        <v>49</v>
      </c>
      <c r="D47" s="47"/>
      <c r="E47" s="47"/>
      <c r="F47" s="44" t="s">
        <v>22</v>
      </c>
      <c r="G47" s="66">
        <v>50</v>
      </c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5.75">
      <c r="A48" s="89" t="s">
        <v>20</v>
      </c>
      <c r="B48" s="90"/>
      <c r="C48" s="90"/>
      <c r="D48" s="90"/>
      <c r="E48" s="90"/>
      <c r="F48" s="90"/>
      <c r="G48" s="90"/>
      <c r="H48" s="90"/>
      <c r="I48" s="90"/>
      <c r="J48" s="91"/>
      <c r="K48" s="19">
        <f>SUM(K47)</f>
        <v>0</v>
      </c>
      <c r="L48" s="16"/>
      <c r="M48" s="17"/>
      <c r="N48" s="19">
        <f>SUM(N47)</f>
        <v>0</v>
      </c>
      <c r="O48" s="15"/>
      <c r="P48" s="15"/>
    </row>
  </sheetData>
  <sheetProtection/>
  <mergeCells count="37">
    <mergeCell ref="L8:L9"/>
    <mergeCell ref="E8:E9"/>
    <mergeCell ref="N1:P1"/>
    <mergeCell ref="A1:C1"/>
    <mergeCell ref="A2:C2"/>
    <mergeCell ref="A3:P3"/>
    <mergeCell ref="A6:F6"/>
    <mergeCell ref="H8:H9"/>
    <mergeCell ref="I8:I9"/>
    <mergeCell ref="O8:O9"/>
    <mergeCell ref="A5:P5"/>
    <mergeCell ref="A11:J11"/>
    <mergeCell ref="A17:J17"/>
    <mergeCell ref="D8:D9"/>
    <mergeCell ref="P8:P9"/>
    <mergeCell ref="A15:J15"/>
    <mergeCell ref="G8:G9"/>
    <mergeCell ref="J8:J9"/>
    <mergeCell ref="A13:J13"/>
    <mergeCell ref="F8:F9"/>
    <mergeCell ref="A8:A9"/>
    <mergeCell ref="A44:A47"/>
    <mergeCell ref="A25:J25"/>
    <mergeCell ref="A23:J23"/>
    <mergeCell ref="A27:J27"/>
    <mergeCell ref="A19:J19"/>
    <mergeCell ref="A21:J21"/>
    <mergeCell ref="A48:J48"/>
    <mergeCell ref="A29:J29"/>
    <mergeCell ref="A30:A33"/>
    <mergeCell ref="A34:J34"/>
    <mergeCell ref="A35:A38"/>
    <mergeCell ref="B8:B9"/>
    <mergeCell ref="C8:C9"/>
    <mergeCell ref="A39:J39"/>
    <mergeCell ref="A40:A42"/>
    <mergeCell ref="A43:J43"/>
  </mergeCells>
  <printOptions/>
  <pageMargins left="0.25" right="0.25" top="0.75" bottom="0.75" header="0.3" footer="0.3"/>
  <pageSetup fitToHeight="0" fitToWidth="1" horizontalDpi="600" verticalDpi="600" orientation="landscape" paperSize="9" scale="46" r:id="rId1"/>
  <headerFooter alignWithMargins="0">
    <oddFooter>&amp;R.............................................
podpis osoby upoważnionej do złożenia oferty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Ornoch</dc:creator>
  <cp:keywords/>
  <dc:description/>
  <cp:lastModifiedBy>Ewa Grodzicka</cp:lastModifiedBy>
  <cp:lastPrinted>2021-08-23T10:13:33Z</cp:lastPrinted>
  <dcterms:created xsi:type="dcterms:W3CDTF">2013-05-22T11:30:59Z</dcterms:created>
  <dcterms:modified xsi:type="dcterms:W3CDTF">2021-08-23T10:32:53Z</dcterms:modified>
  <cp:category/>
  <cp:version/>
  <cp:contentType/>
  <cp:contentStatus/>
</cp:coreProperties>
</file>